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3　2022年度契約\01一般(指名)競争入札\23-■1055路面電車停留場設備及び都心線ﾛｰﾄﾞﾋｰﾃｨﾝｸﾞ運転制御で使用する電力\HP\"/>
    </mc:Choice>
  </mc:AlternateContent>
  <xr:revisionPtr revIDLastSave="0" documentId="13_ncr:1_{DD3764C3-EE46-4C58-AD85-20FB521A28BF}" xr6:coauthVersionLast="47" xr6:coauthVersionMax="47" xr10:uidLastSave="{00000000-0000-0000-0000-000000000000}"/>
  <bookViews>
    <workbookView xWindow="945" yWindow="1665" windowWidth="24240" windowHeight="13935" xr2:uid="{A7DD41CF-F377-4185-AC76-6DBC146309E8}"/>
  </bookViews>
  <sheets>
    <sheet name="入札書別紙" sheetId="2" r:id="rId1"/>
    <sheet name="【1055】内訳書別紙" sheetId="1" r:id="rId2"/>
  </sheets>
  <definedNames>
    <definedName name="_xlnm._FilterDatabase" localSheetId="1" hidden="1">【1055】内訳書別紙!$A$7:$Q$7</definedName>
    <definedName name="_xlnm.Print_Area" localSheetId="1">【1055】内訳書別紙!$A$1:$Q$13</definedName>
    <definedName name="_xlnm.Print_Area" localSheetId="0">入札書別紙!$A$1:$G$7</definedName>
    <definedName name="_xlnm.Print_Titles" localSheetId="1">【1055】内訳書別紙!$1:$7</definedName>
    <definedName name="_xlnm.Print_Titles" localSheetId="0">入札書別紙!#REF!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 i="2" l="1"/>
  <c r="A3" i="1" l="1"/>
  <c r="P9" i="1" l="1"/>
  <c r="M9" i="1"/>
  <c r="J9" i="1"/>
  <c r="G9" i="1"/>
  <c r="E10" i="1"/>
  <c r="P8" i="1"/>
  <c r="M8" i="1"/>
  <c r="J8" i="1"/>
  <c r="G8" i="1"/>
  <c r="A8" i="1"/>
  <c r="Q9" i="1" l="1"/>
  <c r="Q8" i="1"/>
  <c r="Q10" i="1" s="1"/>
  <c r="B4" i="2" s="1"/>
</calcChain>
</file>

<file path=xl/sharedStrings.xml><?xml version="1.0" encoding="utf-8"?>
<sst xmlns="http://schemas.openxmlformats.org/spreadsheetml/2006/main" count="38" uniqueCount="31">
  <si>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</si>
  <si>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</si>
  <si>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</si>
  <si>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</si>
  <si>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</si>
  <si>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</si>
  <si>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</si>
  <si>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</si>
  <si>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</si>
  <si>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</si>
  <si>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</si>
  <si>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</si>
  <si>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</si>
  <si>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</si>
  <si>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</si>
  <si>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</si>
  <si>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</si>
  <si>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</si>
  <si>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</si>
  <si>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</si>
  <si>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</si>
  <si>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</si>
  <si>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</si>
  <si>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</si>
  <si>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</si>
  <si>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</si>
  <si>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</si>
  <si>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</si>
  <si>
    <t>従量電灯C合計（税込）①</t>
    <rPh sb="0" eb="2">
      <t>ジュウリョウ</t>
    </rPh>
    <rPh sb="2" eb="4">
      <t>デントウ</t>
    </rPh>
    <rPh sb="5" eb="7">
      <t>ゴウケイ</t>
    </rPh>
    <rPh sb="8" eb="10">
      <t>ゼイコミ</t>
    </rPh>
    <phoneticPr fontId="3"/>
  </si>
  <si>
    <t>従量電灯C合計（税抜）</t>
    <rPh sb="0" eb="2">
      <t>ジュウリョウ</t>
    </rPh>
    <rPh sb="2" eb="4">
      <t>デントウ</t>
    </rPh>
    <rPh sb="5" eb="7">
      <t>ゴウケイ</t>
    </rPh>
    <rPh sb="8" eb="10">
      <t>ゼイヌキ</t>
    </rPh>
    <phoneticPr fontId="3"/>
  </si>
  <si>
    <t>契約
電力
（kVA）</t>
    <rPh sb="0" eb="2">
      <t>ケイヤク</t>
    </rPh>
    <rPh sb="3" eb="5">
      <t>デンリョク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</si>
</sst>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95">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178" fontId="0" fillId="2" borderId="3" xfId="0" applyNumberFormat="1" applyFill="1" applyBorder="1" applyAlignment="1">
      <alignment horizontal="left" vertical="center" wrapText="1"/>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178" fontId="0" fillId="2" borderId="37" xfId="0" applyNumberFormat="1" applyFill="1" applyBorder="1" applyAlignment="1">
      <alignment horizontal="left" vertical="center" wrapText="1"/>
    </xf>
    <xf numFmtId="38" fontId="2" fillId="2" borderId="38" xfId="1" applyFont="1" applyFill="1" applyBorder="1" applyAlignment="1">
      <alignment horizontal="center" vertical="center"/>
    </xf>
    <xf numFmtId="176" fontId="7" fillId="2" borderId="39" xfId="0" applyNumberFormat="1" applyFont="1" applyFill="1" applyBorder="1" applyAlignment="1">
      <alignment vertical="center" wrapText="1"/>
    </xf>
    <xf numFmtId="179" fontId="7" fillId="0" borderId="40" xfId="0" applyNumberFormat="1" applyFont="1" applyBorder="1" applyAlignment="1">
      <alignment vertical="center" wrapText="1"/>
    </xf>
    <xf numFmtId="179" fontId="0" fillId="2" borderId="41" xfId="1" applyNumberFormat="1" applyFont="1" applyFill="1" applyBorder="1" applyAlignment="1">
      <alignment horizontal="right" vertical="center"/>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42" xfId="1" applyNumberFormat="1" applyFont="1" applyFill="1" applyBorder="1" applyAlignment="1">
      <alignment vertical="center"/>
    </xf>
    <xf numFmtId="38" fontId="0" fillId="2" borderId="43" xfId="2" applyFont="1" applyFill="1" applyBorder="1" applyAlignment="1">
      <alignment horizontal="right" vertical="center"/>
    </xf>
    <xf numFmtId="38" fontId="0" fillId="0" borderId="46" xfId="1" applyFont="1" applyBorder="1" applyAlignment="1">
      <alignment horizontal="right" vertical="center"/>
    </xf>
    <xf numFmtId="176" fontId="0" fillId="2" borderId="47"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6" xfId="1" applyNumberFormat="1" applyFont="1" applyBorder="1" applyAlignment="1">
      <alignment horizontal="right" vertical="center"/>
    </xf>
    <xf numFmtId="176" fontId="0" fillId="0" borderId="46" xfId="1" applyNumberFormat="1" applyFont="1" applyBorder="1" applyAlignment="1">
      <alignment horizontal="right" vertical="center"/>
    </xf>
    <xf numFmtId="38" fontId="0" fillId="0" borderId="48" xfId="1" applyFont="1" applyBorder="1" applyAlignment="1">
      <alignment vertical="center"/>
    </xf>
    <xf numFmtId="176" fontId="0" fillId="0" borderId="48" xfId="1" applyNumberFormat="1" applyFont="1" applyBorder="1" applyAlignment="1">
      <alignment vertical="center"/>
    </xf>
    <xf numFmtId="38" fontId="0" fillId="0" borderId="49" xfId="1" applyFont="1" applyBorder="1" applyAlignment="1">
      <alignment vertical="center"/>
    </xf>
    <xf numFmtId="38" fontId="0" fillId="0" borderId="50"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51" xfId="0" applyFont="1" applyBorder="1" applyAlignment="1">
      <alignment vertical="center"/>
    </xf>
    <xf numFmtId="38" fontId="4" fillId="0" borderId="52" xfId="2" applyFont="1" applyBorder="1" applyAlignment="1">
      <alignment vertical="center"/>
    </xf>
    <xf numFmtId="40" fontId="4" fillId="0" borderId="52" xfId="2" applyNumberFormat="1" applyFont="1" applyBorder="1" applyAlignment="1">
      <alignment vertical="center"/>
    </xf>
    <xf numFmtId="0" fontId="0" fillId="0" borderId="45" xfId="0" applyBorder="1" applyAlignment="1"/>
    <xf numFmtId="0" fontId="9"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53"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cellXfs>
  <cellStyles count="3">
    <cellStyle name="桁区切り" xfId="1" builtinId="6"/>
    <cellStyle name="桁区切り 3" xfId="2" xr:uid="{2E730EBF-265A-4BFA-94E9-0B0F0AC9794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6086-9DD6-4A5F-8761-D1AC79F52415}">
  <dimension ref="A1:G8"/>
  <sheetViews>
    <sheetView tabSelected="1" zoomScale="70" zoomScaleNormal="70" zoomScaleSheetLayoutView="100" workbookViewId="0">
      <selection activeCell="B7" sqref="B7"/>
    </sheetView>
  </sheetViews>
  <sheetFormatPr defaultRowHeight="30" customHeight="1" x14ac:dyDescent="0.15"/>
  <cols>
    <col min="1" max="1" width="31.375" style="47" customWidth="1"/>
    <col min="2" max="2" width="19.625" style="48" customWidth="1"/>
    <col min="3" max="16384" width="9" style="47"/>
  </cols>
  <sheetData>
    <row r="1" spans="1:7" ht="30" customHeight="1" x14ac:dyDescent="0.15">
      <c r="G1" s="49" t="s">
        <v>23</v>
      </c>
    </row>
    <row r="2" spans="1:7" ht="30" customHeight="1" x14ac:dyDescent="0.15">
      <c r="A2" s="55" t="s">
        <v>0</v>
      </c>
      <c r="B2" s="55"/>
      <c r="C2" s="55"/>
      <c r="D2" s="55"/>
      <c r="E2" s="55"/>
      <c r="F2" s="55"/>
      <c r="G2" s="55"/>
    </row>
    <row r="3" spans="1:7" ht="30" customHeight="1" thickBot="1" x14ac:dyDescent="0.2"/>
    <row r="4" spans="1:7" ht="30" customHeight="1" thickBot="1" x14ac:dyDescent="0.2">
      <c r="A4" s="50" t="s">
        <v>28</v>
      </c>
      <c r="B4" s="51">
        <f>【1055】内訳書別紙!Q10</f>
        <v>0</v>
      </c>
      <c r="C4" s="47" t="s">
        <v>24</v>
      </c>
    </row>
    <row r="5" spans="1:7" ht="30" customHeight="1" thickBot="1" x14ac:dyDescent="0.2"/>
    <row r="6" spans="1:7" ht="30" customHeight="1" thickBot="1" x14ac:dyDescent="0.2">
      <c r="A6" s="50" t="s">
        <v>29</v>
      </c>
      <c r="B6" s="52">
        <f>ROUNDUP(B4*100/110,2)</f>
        <v>0</v>
      </c>
      <c r="C6" s="47" t="s">
        <v>25</v>
      </c>
    </row>
    <row r="7" spans="1:7" ht="30" customHeight="1" x14ac:dyDescent="0.15">
      <c r="C7" s="47" t="s">
        <v>26</v>
      </c>
    </row>
    <row r="8" spans="1:7" ht="30" customHeight="1" x14ac:dyDescent="0.15">
      <c r="A8" s="54" t="s">
        <v>27</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D7C9-43E1-484B-A3DA-9709A9C25DB7}">
  <sheetPr>
    <pageSetUpPr fitToPage="1"/>
  </sheetPr>
  <dimension ref="A1:R16"/>
  <sheetViews>
    <sheetView view="pageBreakPreview" zoomScale="70" zoomScaleNormal="100" zoomScaleSheetLayoutView="70" workbookViewId="0">
      <pane xSplit="5" ySplit="7" topLeftCell="F8" activePane="bottomRight" state="frozen"/>
      <selection activeCell="A11" sqref="A11:Q11"/>
      <selection pane="topRight" activeCell="A11" sqref="A11:Q11"/>
      <selection pane="bottomLeft" activeCell="A11" sqref="A11:Q11"/>
      <selection pane="bottomRight" activeCell="C26" sqref="C26"/>
    </sheetView>
  </sheetViews>
  <sheetFormatPr defaultRowHeight="13.5" x14ac:dyDescent="0.15"/>
  <cols>
    <col min="1" max="1" width="4.375" customWidth="1"/>
    <col min="2" max="2" width="22" customWidth="1"/>
    <col min="3" max="3" width="28" customWidth="1"/>
    <col min="4" max="4" width="6.25" customWidth="1"/>
    <col min="5" max="5" width="8.75" style="46" customWidth="1"/>
    <col min="6" max="6" width="8.75" customWidth="1"/>
    <col min="7" max="7" width="12.5" customWidth="1"/>
    <col min="8" max="8" width="10.625" customWidth="1"/>
    <col min="9" max="9" width="8.375" style="46" customWidth="1"/>
    <col min="10" max="11" width="10.5" customWidth="1"/>
    <col min="12" max="12" width="8.25" style="46" customWidth="1"/>
    <col min="13" max="14" width="10.5" customWidth="1"/>
    <col min="15" max="15" width="8.875" style="46"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56" t="s">
        <v>0</v>
      </c>
      <c r="B2" s="56"/>
      <c r="C2" s="56"/>
      <c r="D2" s="56"/>
      <c r="E2" s="56"/>
      <c r="F2" s="56"/>
      <c r="G2" s="56"/>
      <c r="H2" s="56"/>
      <c r="I2" s="56"/>
      <c r="J2" s="56"/>
      <c r="K2" s="56"/>
      <c r="L2" s="56"/>
      <c r="M2" s="56"/>
      <c r="N2" s="56"/>
      <c r="O2" s="56"/>
      <c r="P2" s="56"/>
      <c r="Q2" s="56"/>
    </row>
    <row r="3" spans="1:18" x14ac:dyDescent="0.15">
      <c r="A3" t="str">
        <f ca="1">RIGHT(CELL("filename",A1),LEN(CELL("filename",A1))-FIND("]",CELL("filename",A1)))</f>
        <v>【1055】内訳書別紙</v>
      </c>
      <c r="E3" s="2"/>
      <c r="F3" s="3"/>
      <c r="G3" s="1"/>
      <c r="H3" s="1"/>
      <c r="I3" s="4"/>
      <c r="J3" s="3"/>
      <c r="K3" s="3"/>
      <c r="L3" s="2"/>
      <c r="M3" s="3"/>
      <c r="N3" s="3"/>
      <c r="O3" s="2"/>
      <c r="P3" s="3"/>
      <c r="Q3" s="3"/>
    </row>
    <row r="4" spans="1:18" ht="14.25" thickBot="1" x14ac:dyDescent="0.2">
      <c r="A4" s="53"/>
      <c r="B4" s="53"/>
      <c r="D4" s="1"/>
      <c r="E4" s="2"/>
      <c r="F4" s="3"/>
      <c r="G4" s="1"/>
      <c r="H4" s="1"/>
      <c r="I4" s="4"/>
      <c r="J4" s="3"/>
      <c r="K4" s="3"/>
      <c r="L4" s="2"/>
      <c r="M4" s="3"/>
      <c r="N4" s="3"/>
      <c r="O4" s="2"/>
      <c r="P4" s="3"/>
      <c r="Q4" s="1"/>
    </row>
    <row r="5" spans="1:18" ht="30.75" customHeight="1" x14ac:dyDescent="0.15">
      <c r="A5" s="57" t="s">
        <v>1</v>
      </c>
      <c r="B5" s="60" t="s">
        <v>2</v>
      </c>
      <c r="C5" s="63" t="s">
        <v>3</v>
      </c>
      <c r="D5" s="66" t="s">
        <v>30</v>
      </c>
      <c r="E5" s="69" t="s">
        <v>4</v>
      </c>
      <c r="F5" s="72" t="s">
        <v>5</v>
      </c>
      <c r="G5" s="75" t="s">
        <v>6</v>
      </c>
      <c r="H5" s="78" t="s">
        <v>7</v>
      </c>
      <c r="I5" s="79"/>
      <c r="J5" s="79"/>
      <c r="K5" s="79"/>
      <c r="L5" s="79"/>
      <c r="M5" s="79"/>
      <c r="N5" s="79"/>
      <c r="O5" s="79"/>
      <c r="P5" s="80"/>
      <c r="Q5" s="81" t="s">
        <v>8</v>
      </c>
    </row>
    <row r="6" spans="1:18" ht="30.75" customHeight="1" x14ac:dyDescent="0.15">
      <c r="A6" s="58"/>
      <c r="B6" s="61"/>
      <c r="C6" s="64"/>
      <c r="D6" s="67"/>
      <c r="E6" s="70"/>
      <c r="F6" s="73"/>
      <c r="G6" s="76"/>
      <c r="H6" s="85" t="s">
        <v>9</v>
      </c>
      <c r="I6" s="86"/>
      <c r="J6" s="87"/>
      <c r="K6" s="88" t="s">
        <v>10</v>
      </c>
      <c r="L6" s="89"/>
      <c r="M6" s="90"/>
      <c r="N6" s="89" t="s">
        <v>11</v>
      </c>
      <c r="O6" s="89"/>
      <c r="P6" s="91"/>
      <c r="Q6" s="82"/>
    </row>
    <row r="7" spans="1:18" ht="30.75" customHeight="1" thickBot="1" x14ac:dyDescent="0.2">
      <c r="A7" s="59"/>
      <c r="B7" s="62"/>
      <c r="C7" s="65"/>
      <c r="D7" s="68"/>
      <c r="E7" s="71"/>
      <c r="F7" s="74"/>
      <c r="G7" s="77"/>
      <c r="H7" s="5" t="s">
        <v>12</v>
      </c>
      <c r="I7" s="6" t="s">
        <v>13</v>
      </c>
      <c r="J7" s="7" t="s">
        <v>14</v>
      </c>
      <c r="K7" s="5" t="s">
        <v>12</v>
      </c>
      <c r="L7" s="6" t="s">
        <v>13</v>
      </c>
      <c r="M7" s="7" t="s">
        <v>14</v>
      </c>
      <c r="N7" s="5" t="s">
        <v>12</v>
      </c>
      <c r="O7" s="6" t="s">
        <v>13</v>
      </c>
      <c r="P7" s="7" t="s">
        <v>14</v>
      </c>
      <c r="Q7" s="83"/>
    </row>
    <row r="8" spans="1:18" s="21" customFormat="1" ht="34.5" customHeight="1" x14ac:dyDescent="0.15">
      <c r="A8" s="8">
        <f>ROW()-7</f>
        <v>1</v>
      </c>
      <c r="B8" s="9" t="s">
        <v>15</v>
      </c>
      <c r="C8" s="9" t="s">
        <v>16</v>
      </c>
      <c r="D8" s="10">
        <v>19</v>
      </c>
      <c r="E8" s="11">
        <v>42788</v>
      </c>
      <c r="F8" s="12"/>
      <c r="G8" s="13">
        <f>ROUNDDOWN(F8*12,2)</f>
        <v>0</v>
      </c>
      <c r="H8" s="14"/>
      <c r="I8" s="15">
        <v>1440</v>
      </c>
      <c r="J8" s="16">
        <f>ROUNDDOWN(H8*I8,2)</f>
        <v>0</v>
      </c>
      <c r="K8" s="17"/>
      <c r="L8" s="15">
        <v>1920</v>
      </c>
      <c r="M8" s="16">
        <f>ROUNDDOWN(K8*L8,2)</f>
        <v>0</v>
      </c>
      <c r="N8" s="17"/>
      <c r="O8" s="15">
        <v>39428</v>
      </c>
      <c r="P8" s="18">
        <f>ROUNDDOWN(N8*O8,2)</f>
        <v>0</v>
      </c>
      <c r="Q8" s="19">
        <f>ROUNDDOWN(SUM(G8,J8,M8,P8),0)</f>
        <v>0</v>
      </c>
      <c r="R8" s="20"/>
    </row>
    <row r="9" spans="1:18" s="21" customFormat="1" ht="34.5" customHeight="1" thickBot="1" x14ac:dyDescent="0.2">
      <c r="A9" s="22">
        <v>2</v>
      </c>
      <c r="B9" s="23" t="s">
        <v>17</v>
      </c>
      <c r="C9" s="23" t="s">
        <v>18</v>
      </c>
      <c r="D9" s="24">
        <v>10</v>
      </c>
      <c r="E9" s="25">
        <v>880</v>
      </c>
      <c r="F9" s="26"/>
      <c r="G9" s="27">
        <f>ROUNDDOWN(F9*12,2)</f>
        <v>0</v>
      </c>
      <c r="H9" s="28"/>
      <c r="I9" s="29">
        <v>816</v>
      </c>
      <c r="J9" s="30">
        <f>ROUNDDOWN(H9*I9,2)</f>
        <v>0</v>
      </c>
      <c r="K9" s="31"/>
      <c r="L9" s="32">
        <v>64</v>
      </c>
      <c r="M9" s="30">
        <f t="shared" ref="M9" si="0">ROUNDDOWN(K9*L9,2)</f>
        <v>0</v>
      </c>
      <c r="N9" s="31"/>
      <c r="O9" s="32">
        <v>0</v>
      </c>
      <c r="P9" s="33">
        <f>ROUNDDOWN(N9*O9,2)</f>
        <v>0</v>
      </c>
      <c r="Q9" s="34">
        <f t="shared" ref="Q9" si="1">ROUNDDOWN(SUM(G9,J9,M9,P9),0)</f>
        <v>0</v>
      </c>
      <c r="R9" s="20"/>
    </row>
    <row r="10" spans="1:18" s="21" customFormat="1" ht="35.25" customHeight="1" thickTop="1" thickBot="1" x14ac:dyDescent="0.2">
      <c r="A10" s="92" t="s">
        <v>19</v>
      </c>
      <c r="B10" s="93"/>
      <c r="C10" s="94"/>
      <c r="D10" s="35"/>
      <c r="E10" s="36">
        <f>SUM(E8:E9)</f>
        <v>43668</v>
      </c>
      <c r="F10" s="37"/>
      <c r="G10" s="38"/>
      <c r="H10" s="38"/>
      <c r="I10" s="39"/>
      <c r="J10" s="40"/>
      <c r="K10" s="40"/>
      <c r="L10" s="41"/>
      <c r="M10" s="40"/>
      <c r="N10" s="40"/>
      <c r="O10" s="41"/>
      <c r="P10" s="42"/>
      <c r="Q10" s="43">
        <f>SUM(Q8:Q9)</f>
        <v>0</v>
      </c>
      <c r="R10" s="20"/>
    </row>
    <row r="11" spans="1:18" s="44" customFormat="1" ht="27.75" customHeight="1" x14ac:dyDescent="0.15">
      <c r="A11" s="84" t="s">
        <v>20</v>
      </c>
      <c r="B11" s="84"/>
      <c r="C11" s="84"/>
      <c r="D11" s="84"/>
      <c r="E11" s="84"/>
      <c r="F11" s="84"/>
      <c r="G11" s="84"/>
      <c r="H11" s="84"/>
      <c r="I11" s="84"/>
      <c r="J11" s="84"/>
      <c r="K11" s="84"/>
      <c r="L11" s="84"/>
      <c r="M11" s="84"/>
      <c r="N11" s="84"/>
      <c r="O11" s="84"/>
      <c r="P11" s="84"/>
      <c r="Q11" s="84"/>
    </row>
    <row r="12" spans="1:18" s="44" customFormat="1" ht="27.75" customHeight="1" x14ac:dyDescent="0.15">
      <c r="A12" s="84" t="s">
        <v>21</v>
      </c>
      <c r="B12" s="84"/>
      <c r="C12" s="84"/>
      <c r="D12" s="84"/>
      <c r="E12" s="84"/>
      <c r="F12" s="84"/>
      <c r="G12" s="84"/>
      <c r="H12" s="84"/>
      <c r="I12" s="84"/>
      <c r="J12" s="84"/>
      <c r="K12" s="84"/>
      <c r="L12" s="84"/>
      <c r="M12" s="84"/>
      <c r="N12" s="84"/>
      <c r="O12" s="84"/>
      <c r="P12" s="84"/>
      <c r="Q12" s="84"/>
    </row>
    <row r="13" spans="1:18" s="44" customFormat="1" ht="27.75" customHeight="1" x14ac:dyDescent="0.15">
      <c r="A13" s="84" t="s">
        <v>22</v>
      </c>
      <c r="B13" s="84"/>
      <c r="C13" s="84"/>
      <c r="D13" s="84"/>
      <c r="E13" s="84"/>
      <c r="F13" s="84"/>
      <c r="G13" s="84"/>
      <c r="H13" s="84"/>
      <c r="I13" s="84"/>
      <c r="J13" s="84"/>
      <c r="K13" s="84"/>
      <c r="L13" s="84"/>
      <c r="M13" s="84"/>
      <c r="N13" s="84"/>
      <c r="O13" s="84"/>
      <c r="P13" s="84"/>
      <c r="Q13" s="84"/>
    </row>
    <row r="14" spans="1:18" s="44" customFormat="1" ht="24" customHeight="1" x14ac:dyDescent="0.15">
      <c r="B14"/>
      <c r="C14"/>
      <c r="E14" s="45"/>
      <c r="I14" s="45"/>
      <c r="L14" s="45"/>
      <c r="O14" s="45"/>
    </row>
    <row r="15" spans="1:18" ht="26.25" customHeight="1" x14ac:dyDescent="0.15">
      <c r="D15" s="1"/>
      <c r="E15" s="2"/>
      <c r="F15" s="3"/>
      <c r="G15" s="1"/>
      <c r="H15" s="1"/>
      <c r="I15" s="4"/>
      <c r="J15" s="3"/>
      <c r="K15" s="3"/>
      <c r="L15" s="2"/>
      <c r="M15" s="3"/>
      <c r="N15" s="3"/>
      <c r="O15" s="2"/>
      <c r="P15" s="3"/>
      <c r="Q15" s="3"/>
    </row>
    <row r="16" spans="1:18" ht="26.25" customHeight="1" x14ac:dyDescent="0.15">
      <c r="D16" s="1"/>
      <c r="E16" s="2"/>
      <c r="F16" s="3"/>
      <c r="G16" s="1"/>
      <c r="H16" s="1"/>
      <c r="I16" s="4"/>
      <c r="J16" s="3"/>
      <c r="K16" s="3"/>
      <c r="L16" s="2"/>
      <c r="M16" s="3"/>
      <c r="N16" s="3"/>
      <c r="O16" s="2"/>
      <c r="P16" s="3"/>
      <c r="Q16" s="3"/>
    </row>
  </sheetData>
  <mergeCells count="17">
    <mergeCell ref="A13:Q13"/>
    <mergeCell ref="H6:J6"/>
    <mergeCell ref="K6:M6"/>
    <mergeCell ref="N6:P6"/>
    <mergeCell ref="A10:C10"/>
    <mergeCell ref="A11:Q11"/>
    <mergeCell ref="A12:Q12"/>
    <mergeCell ref="A2:Q2"/>
    <mergeCell ref="A5:A7"/>
    <mergeCell ref="B5:B7"/>
    <mergeCell ref="C5:C7"/>
    <mergeCell ref="D5:D7"/>
    <mergeCell ref="E5:E7"/>
    <mergeCell ref="F5:F7"/>
    <mergeCell ref="G5:G7"/>
    <mergeCell ref="H5:P5"/>
    <mergeCell ref="Q5:Q7"/>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【1055】内訳書別紙</vt:lpstr>
      <vt:lpstr>【1055】内訳書別紙!Print_Area</vt:lpstr>
      <vt:lpstr>入札書別紙!Print_Area</vt:lpstr>
      <vt:lpstr>【1055】内訳書別紙!Print_Titles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伊部 俊昭</cp:lastModifiedBy>
  <cp:lastPrinted>2021-06-23T04:57:37Z</cp:lastPrinted>
  <dcterms:created xsi:type="dcterms:W3CDTF">2020-07-07T10:59:18Z</dcterms:created>
  <dcterms:modified xsi:type="dcterms:W3CDTF">2022-08-12T07:56:19Z</dcterms:modified>
</cp:coreProperties>
</file>